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Kapuvár_volt_Húsgyár_vill_terve" sheetId="1" r:id="rId1"/>
  </sheets>
  <calcPr calcId="152511"/>
</workbook>
</file>

<file path=xl/calcChain.xml><?xml version="1.0" encoding="utf-8"?>
<calcChain xmlns="http://schemas.openxmlformats.org/spreadsheetml/2006/main">
  <c r="E168" i="1" l="1"/>
  <c r="E153" i="1"/>
  <c r="E150" i="1" s="1"/>
  <c r="E151" i="1"/>
  <c r="E131" i="1"/>
  <c r="E145" i="1"/>
  <c r="E132" i="1"/>
  <c r="E70" i="1"/>
  <c r="E124" i="1"/>
  <c r="E96" i="1"/>
  <c r="E71" i="1"/>
  <c r="E63" i="1"/>
  <c r="E28" i="1"/>
  <c r="E5" i="1"/>
  <c r="E4" i="1" l="1"/>
</calcChain>
</file>

<file path=xl/sharedStrings.xml><?xml version="1.0" encoding="utf-8"?>
<sst xmlns="http://schemas.openxmlformats.org/spreadsheetml/2006/main" count="324" uniqueCount="155">
  <si>
    <t>Erőforrás</t>
  </si>
  <si>
    <t>Megnevezés</t>
  </si>
  <si>
    <t>Mennyiség</t>
  </si>
  <si>
    <t>Egység</t>
  </si>
  <si>
    <t>Szolgáltatás</t>
  </si>
  <si>
    <t>Anyag</t>
  </si>
  <si>
    <t>Vegyes</t>
  </si>
  <si>
    <t>0,4kV építés</t>
  </si>
  <si>
    <t>KIF.KÁB.FEKT.240MM2-IG</t>
  </si>
  <si>
    <t>FM</t>
  </si>
  <si>
    <t>MUANYAG JELZOSZALAG FEKTET. KÁBELÁROKBA</t>
  </si>
  <si>
    <t>KÁBELVÉGKIKÉPZÉS 240MM2-IG 06/1KV</t>
  </si>
  <si>
    <t>DB</t>
  </si>
  <si>
    <t>KIF.ZSUG.ÖK. SZERELÉSE 16-240MM2-IG</t>
  </si>
  <si>
    <t>BIZT.SZEKR.SÜLLY.240MM2-IG KPL.BEKÖT.VÉ</t>
  </si>
  <si>
    <t>BIZT.SOR SZERELÉS ELO.SZEKRÉNYBE</t>
  </si>
  <si>
    <t>VÉDOCSO FEKTETÉS 100-203 VÉDOCSOVEL</t>
  </si>
  <si>
    <t>KÁB.BUJT.VIZSZ. ILL. FÜGG. IRÁNYBAN</t>
  </si>
  <si>
    <t>RÚD-,KERETFÖLDELO FÖLDMUNKA N.,ELL.MÉRÉ</t>
  </si>
  <si>
    <t>KÖZT.ELO.SZEKR.ÉP.ALAPPAL,ÉV BEKÖTÉSSEL</t>
  </si>
  <si>
    <t>BMELY.TIP. BIZT. BETÉT KI ÉS BE HELYEZ.</t>
  </si>
  <si>
    <t>KÁB.VCSOBE HUZ. V KÁB.CSAT.FEKT 20 M-IG</t>
  </si>
  <si>
    <t>MUANYAG TÉRKÖZTAR. ELHELYEZ.KÁBELÁROKBA</t>
  </si>
  <si>
    <t>BURK.BONT. KO,JÁRDALAP,TER.KO MAKAD.,KE</t>
  </si>
  <si>
    <t>M2</t>
  </si>
  <si>
    <t>BURK.VÁGÁS ASZF.5CM,BETON 10CM-IG</t>
  </si>
  <si>
    <t>ALAPBETON 25CM-IG KÉSZITÉS</t>
  </si>
  <si>
    <t>ASZF.BURK.HELYREÁLL. 5CM VAST-IG</t>
  </si>
  <si>
    <t>JÁRDA SZEGÉLYKO BONTÁS HELYREÁLLITÁS</t>
  </si>
  <si>
    <t>BURK. NÉLK. FELSZ. RENDEZ.,FÖLD ELTERÍT</t>
  </si>
  <si>
    <t>FÖLDMUNKA GÉPI I-IV TALAJ ÁROK GÖDÖR</t>
  </si>
  <si>
    <t>M3</t>
  </si>
  <si>
    <t>FÖLDMUNKA KÉZI I-IV TALAJ ÁROK GÖDÖR</t>
  </si>
  <si>
    <t>HOMOKÁGY KÉSZÍTÉS0.2-0.4 M VASTAGSÁG</t>
  </si>
  <si>
    <t>KIF-KÁBEL NAYY-J 4X240SM 1KV</t>
  </si>
  <si>
    <t>M</t>
  </si>
  <si>
    <t>Kábeljelölő</t>
  </si>
  <si>
    <t>Szalag kábeljelző</t>
  </si>
  <si>
    <t>TEK</t>
  </si>
  <si>
    <t>Kábelvég lezáró sapka 45-65mm átm.</t>
  </si>
  <si>
    <t>Végelz. 1kV beltéri 4x120-300mm2</t>
  </si>
  <si>
    <t>ÖK. 1kV 4x150-240mm2+csav.hüv.</t>
  </si>
  <si>
    <t>KLT</t>
  </si>
  <si>
    <t>Elosztószekrény A/EK 4H</t>
  </si>
  <si>
    <t>Zárbetét cilinderes/fél/ csőkulcsos</t>
  </si>
  <si>
    <t>Figy.fólia öntap.VIGYÁZZ 400 V" 16X10c"</t>
  </si>
  <si>
    <t>Kábelrögzitő kengyel 58-64mm</t>
  </si>
  <si>
    <t>Bizt. aljzat szak. függ. 3X400A</t>
  </si>
  <si>
    <t>V csatlakozó kengyel 95-240 mm2</t>
  </si>
  <si>
    <t>Fül 95-240mm2 V csatlakozóhoz +kötőelem</t>
  </si>
  <si>
    <t>Csavar hlf. tüzihorganyzott M12x30mm</t>
  </si>
  <si>
    <t>Alátét lapos tüzihorganyzott M12mm</t>
  </si>
  <si>
    <t>Alátét rugós tüzihorganyzott M12mm</t>
  </si>
  <si>
    <t>Cső műanyag 110mmx2,2mmx2m védő</t>
  </si>
  <si>
    <t>Rúdföldelés D20mm 3m lapv.csatl</t>
  </si>
  <si>
    <t>Csavar hlf. tüzihorganyzott M12x40mm</t>
  </si>
  <si>
    <t>Anya hlf. tüzihorganyzott M12mm</t>
  </si>
  <si>
    <t>Laposvas 30 x 3,5 mm</t>
  </si>
  <si>
    <t>V csatlakozó kengyel 16-95 mm2</t>
  </si>
  <si>
    <t>Fül 16-95mm2 V csatlakozóhoz +kötőelem </t>
  </si>
  <si>
    <t>Csavar hlf. horganyzott M8x30mm</t>
  </si>
  <si>
    <t>Alátét lapos horganyzott M8mm</t>
  </si>
  <si>
    <t>Alátét rugós horganyzott M8mm</t>
  </si>
  <si>
    <t>Elosztószekrény Kábeles 3x400A</t>
  </si>
  <si>
    <t>Elosztószekrény Kábeles 4x400A</t>
  </si>
  <si>
    <t>Elosztószekrény Kábeles 6x400A</t>
  </si>
  <si>
    <t>Biztosító betét NH-II 250A / gG</t>
  </si>
  <si>
    <t>BIZTOSÍTÓ BETÉT NH-II 200A / gG</t>
  </si>
  <si>
    <t>Rövidrezárósín NM/2 400A</t>
  </si>
  <si>
    <t>Cső műanyag KPE 110mmx4,2mmx6m védő</t>
  </si>
  <si>
    <t>Kábeltérköztartó műanyag</t>
  </si>
  <si>
    <t>Tömítés</t>
  </si>
  <si>
    <t>Beton (anyag+szállítás)</t>
  </si>
  <si>
    <t>Aszfalt (anyag+szállítás)</t>
  </si>
  <si>
    <t>Beton</t>
  </si>
  <si>
    <t>Homok</t>
  </si>
  <si>
    <t>Irányított fúrás</t>
  </si>
  <si>
    <t>20kV hálózat építés</t>
  </si>
  <si>
    <t>KÁBEL RENDEZ.RÖGZÍTETT ÉS RÖGZ.-LEN KÁB</t>
  </si>
  <si>
    <t>KÖF KÁB.FEKT.1X240MM2-IG RÖGZ.NÉLKÜL</t>
  </si>
  <si>
    <t>KÖF ZSUG.VÉGELZ.1 ERÜ KÁBELRE</t>
  </si>
  <si>
    <t>KÖF ZSUG.VEGYES ÖK.3 ERÜ KÁBELRE</t>
  </si>
  <si>
    <t>MÜANYAG FEDLAP ELHELYEZÉS KÁBELÁROKBA</t>
  </si>
  <si>
    <t xml:space="preserve">BURK.BONT,ASZF.5CM-TOL,BET 10CM FELETT </t>
  </si>
  <si>
    <t>BURK.VÁGÁS ASZF.5CM-TÖL,BETON 10CM-TÖL</t>
  </si>
  <si>
    <t>ASZF.BURK.KÉSZÍT. 5CM, 0-10M SZÉLESSÉGI</t>
  </si>
  <si>
    <t>ELOREGY.""HÁZAS"" TR.ÁLL.ÉPÍTÉSE""</t>
  </si>
  <si>
    <t>KÖF KAPCS.BER.BEÉP.(2+1 MEZOS KIVITEL)</t>
  </si>
  <si>
    <t>10M-ES SZALAGFÖLD.MEGL.ÁROKBA,ELL.MÉRÉS</t>
  </si>
  <si>
    <t>TR.BEEMELÉSE "HÁZAS" TR ÁLLOMÁSBA</t>
  </si>
  <si>
    <t>OSZLOP SZÁLLITÁS, FEL ÉS LERAKODÁSSAL</t>
  </si>
  <si>
    <t>TKM</t>
  </si>
  <si>
    <t>KÖF KÁBEL NA2XS(F)2Y 1X240RM/25 20KV</t>
  </si>
  <si>
    <t>Vezetékkötegelő UV álló 365x7,6mm</t>
  </si>
  <si>
    <t>Kábelvég lezáró sapka 30-45mm átm.</t>
  </si>
  <si>
    <t>Cső műanyag 160mmx3,6mmx2m védő</t>
  </si>
  <si>
    <t>Kábelcsatl.könyök 22kV 630A 240-400árny</t>
  </si>
  <si>
    <t>Kábeltisztító folyadék 1L-es</t>
  </si>
  <si>
    <t>Bizonylat tároló henger</t>
  </si>
  <si>
    <t>db</t>
  </si>
  <si>
    <t>ÖK.VEGY 22kV 1erű THPE-3erű PE 120-240</t>
  </si>
  <si>
    <t>Kábel fedlap műanyag</t>
  </si>
  <si>
    <t>Tr.állomás beton 630kVA komm.(KTÁ2)</t>
  </si>
  <si>
    <t>ELOSZTÓ SF6-OS KKT 20 KV</t>
  </si>
  <si>
    <t>Biztosító betét 24 kV 63 A</t>
  </si>
  <si>
    <t>Rezgéscsillapító alátét 400-630kVA</t>
  </si>
  <si>
    <t>Keretföldelés 1X1m</t>
  </si>
  <si>
    <t>Keretföldelés 2x2m</t>
  </si>
  <si>
    <t>Trafó új 22/0,4 kV 630 kVA             </t>
  </si>
  <si>
    <t>Karakter: 1 TR áll.azonosító táblához</t>
  </si>
  <si>
    <t>Karakter: 2 TR áll.azonosító táblához</t>
  </si>
  <si>
    <t>Karakter: 4 TR áll.azonosító táblához</t>
  </si>
  <si>
    <t>Karakter: 8 TR áll.azonosító táblához</t>
  </si>
  <si>
    <t>Jelkép: földelés jel sorszám táblához</t>
  </si>
  <si>
    <t>Kőzúzalék (m3)</t>
  </si>
  <si>
    <t>Járdalap 40x40x6 (KTW körül)</t>
  </si>
  <si>
    <t>20kV hálózat bontás</t>
  </si>
  <si>
    <t>KÁBEL BONT.35KG/M ÁROK CSATORNÁBOL</t>
  </si>
  <si>
    <t>FEDOTÉGLA FEDLAP CSATORNA FEDLAP BONTÁS</t>
  </si>
  <si>
    <t>VCSO CSAT-BÓL BONT.2-20M III-IV S.CS.</t>
  </si>
  <si>
    <t>VCSÖ BONT.OSZL.FAL.VASSZERKEZETROL</t>
  </si>
  <si>
    <t>KÁBELRÖGZITÉS BONTÁS</t>
  </si>
  <si>
    <t>BELTÉRI ÉS SZABADTÉRI VÉGELZ. BONTÁS</t>
  </si>
  <si>
    <t>VÉGELZ.TART.VASSZ.BONT.OSZLOPROL</t>
  </si>
  <si>
    <t>KÁBELTART.VASSZ.BONT.TÉGLA,KO,BET.FALRÓ</t>
  </si>
  <si>
    <t>kg</t>
  </si>
  <si>
    <t>BUJT.VIZSZ.FÜGG.III-IV SULYCSOP.KÁBEL</t>
  </si>
  <si>
    <t>Járulékos költségek</t>
  </si>
  <si>
    <t>KIF KÁBEL HUROKELL. MÉRÉS, JKV. KÉSZÍTÉ</t>
  </si>
  <si>
    <t>Hirdetés (50 ügyfél)</t>
  </si>
  <si>
    <t>KÖF kábel bekapcs. előtti diag</t>
  </si>
  <si>
    <t>Feszmentesítés KÖF kábel</t>
  </si>
  <si>
    <t>Szakfelügyelet díja Eon Áram</t>
  </si>
  <si>
    <t>Közterület foglalás díja</t>
  </si>
  <si>
    <t>Szemételhelyezési díj</t>
  </si>
  <si>
    <t>Régészeti feltárás díja</t>
  </si>
  <si>
    <t>Biztonság és egészségvéd. terv</t>
  </si>
  <si>
    <t>Szakfelügyelet díja Tkom</t>
  </si>
  <si>
    <t>Szakfelügyelet díja Pann. víz</t>
  </si>
  <si>
    <t>Szakfelügyelet díja Égáz</t>
  </si>
  <si>
    <t>Szakfelügyelet díja</t>
  </si>
  <si>
    <t xml:space="preserve"> </t>
  </si>
  <si>
    <t>Közútak kitáblázása</t>
  </si>
  <si>
    <t xml:space="preserve">M </t>
  </si>
  <si>
    <t>Ó</t>
  </si>
  <si>
    <t>FT</t>
  </si>
  <si>
    <t>T</t>
  </si>
  <si>
    <t>DFT</t>
  </si>
  <si>
    <t>_____________________________________</t>
  </si>
  <si>
    <t>Kapuvár, volt Húsgyári terület újrahasznosítása, villamosenergia ellátása</t>
  </si>
  <si>
    <t>Érték</t>
  </si>
  <si>
    <t>Összesen nettó:</t>
  </si>
  <si>
    <t>……………….., 2018……………....</t>
  </si>
  <si>
    <t>………………………………..</t>
  </si>
  <si>
    <t>TERVEZŐI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</si>
</sst>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2" xfId="0" applyFont="1" applyFill="1" applyBorder="1"/>
    <xf numFmtId="0" fontId="0" fillId="33" borderId="13" xfId="0" applyFill="1" applyBorder="1"/>
    <xf numFmtId="0" fontId="0" fillId="33" borderId="0" xfId="0" applyFill="1" applyBorder="1"/>
    <xf numFmtId="0" fontId="0" fillId="33" borderId="14" xfId="0" applyFill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8" fillId="0" borderId="0" xfId="0" applyFont="1" applyAlignment="1">
      <alignment horizontal="center" vertic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topLeftCell="A160" workbookViewId="0">
      <selection activeCell="A170" sqref="A170"/>
    </sheetView>
  </sheetViews>
  <sheetFormatPr defaultRowHeight="15" x14ac:dyDescent="0.25"/>
  <cols>
    <col min="1" max="1" width="19.28515625" customWidth="1"/>
    <col min="2" max="2" width="42" bestFit="1" customWidth="1"/>
    <col min="3" max="3" width="10" bestFit="1" customWidth="1"/>
    <col min="4" max="4" width="18.5703125" customWidth="1"/>
  </cols>
  <sheetData>
    <row r="1" spans="1:5" ht="31.15" customHeight="1" x14ac:dyDescent="0.25">
      <c r="A1" s="19" t="s">
        <v>154</v>
      </c>
      <c r="B1" s="19"/>
      <c r="C1" s="19"/>
      <c r="D1" s="19"/>
      <c r="E1" s="19"/>
    </row>
    <row r="2" spans="1:5" ht="39.6" customHeight="1" x14ac:dyDescent="0.25">
      <c r="A2" s="19" t="s">
        <v>149</v>
      </c>
      <c r="B2" s="19"/>
      <c r="C2" s="19"/>
      <c r="D2" s="19"/>
      <c r="E2" s="19"/>
    </row>
    <row r="3" spans="1:5" ht="15.75" thickBot="1" x14ac:dyDescent="0.3">
      <c r="A3" t="s">
        <v>0</v>
      </c>
      <c r="B3" t="s">
        <v>1</v>
      </c>
      <c r="C3" t="s">
        <v>2</v>
      </c>
      <c r="D3" t="s">
        <v>3</v>
      </c>
      <c r="E3" t="s">
        <v>150</v>
      </c>
    </row>
    <row r="4" spans="1:5" x14ac:dyDescent="0.25">
      <c r="A4" s="4" t="s">
        <v>7</v>
      </c>
      <c r="B4" s="5"/>
      <c r="C4" s="5"/>
      <c r="D4" s="5"/>
      <c r="E4" s="6">
        <f>E5+E28+E63</f>
        <v>0</v>
      </c>
    </row>
    <row r="5" spans="1:5" x14ac:dyDescent="0.25">
      <c r="A5" s="7" t="s">
        <v>4</v>
      </c>
      <c r="B5" s="8"/>
      <c r="C5" s="8"/>
      <c r="D5" s="8"/>
      <c r="E5" s="9">
        <f>SUM(E6:E27)</f>
        <v>0</v>
      </c>
    </row>
    <row r="6" spans="1:5" x14ac:dyDescent="0.25">
      <c r="A6" s="10">
        <v>1396020</v>
      </c>
      <c r="B6" s="11" t="s">
        <v>8</v>
      </c>
      <c r="C6" s="11">
        <v>1573</v>
      </c>
      <c r="D6" s="11" t="s">
        <v>9</v>
      </c>
      <c r="E6" s="12">
        <v>0</v>
      </c>
    </row>
    <row r="7" spans="1:5" x14ac:dyDescent="0.25">
      <c r="A7" s="10">
        <v>1396420</v>
      </c>
      <c r="B7" s="11" t="s">
        <v>10</v>
      </c>
      <c r="C7" s="11">
        <v>1573</v>
      </c>
      <c r="D7" s="11" t="s">
        <v>9</v>
      </c>
      <c r="E7" s="12">
        <v>0</v>
      </c>
    </row>
    <row r="8" spans="1:5" x14ac:dyDescent="0.25">
      <c r="A8" s="10">
        <v>1396100</v>
      </c>
      <c r="B8" s="11" t="s">
        <v>11</v>
      </c>
      <c r="C8" s="11">
        <v>16</v>
      </c>
      <c r="D8" s="11" t="s">
        <v>12</v>
      </c>
      <c r="E8" s="12">
        <v>0</v>
      </c>
    </row>
    <row r="9" spans="1:5" x14ac:dyDescent="0.25">
      <c r="A9" s="10">
        <v>1396080</v>
      </c>
      <c r="B9" s="11" t="s">
        <v>13</v>
      </c>
      <c r="C9" s="11">
        <v>3</v>
      </c>
      <c r="D9" s="11" t="s">
        <v>12</v>
      </c>
      <c r="E9" s="12">
        <v>0</v>
      </c>
    </row>
    <row r="10" spans="1:5" x14ac:dyDescent="0.25">
      <c r="A10" s="10">
        <v>1396130</v>
      </c>
      <c r="B10" s="11" t="s">
        <v>14</v>
      </c>
      <c r="C10" s="11">
        <v>1</v>
      </c>
      <c r="D10" s="11" t="s">
        <v>12</v>
      </c>
      <c r="E10" s="12">
        <v>0</v>
      </c>
    </row>
    <row r="11" spans="1:5" x14ac:dyDescent="0.25">
      <c r="A11" s="10">
        <v>1396610</v>
      </c>
      <c r="B11" s="11" t="s">
        <v>15</v>
      </c>
      <c r="C11" s="11">
        <v>26</v>
      </c>
      <c r="D11" s="11" t="s">
        <v>12</v>
      </c>
      <c r="E11" s="12">
        <v>0</v>
      </c>
    </row>
    <row r="12" spans="1:5" x14ac:dyDescent="0.25">
      <c r="A12" s="10">
        <v>1396380</v>
      </c>
      <c r="B12" s="11" t="s">
        <v>16</v>
      </c>
      <c r="C12" s="11">
        <v>32</v>
      </c>
      <c r="D12" s="11" t="s">
        <v>9</v>
      </c>
      <c r="E12" s="12">
        <v>0</v>
      </c>
    </row>
    <row r="13" spans="1:5" x14ac:dyDescent="0.25">
      <c r="A13" s="10">
        <v>1396490</v>
      </c>
      <c r="B13" s="11" t="s">
        <v>17</v>
      </c>
      <c r="C13" s="11">
        <v>3</v>
      </c>
      <c r="D13" s="11" t="s">
        <v>12</v>
      </c>
      <c r="E13" s="12">
        <v>0</v>
      </c>
    </row>
    <row r="14" spans="1:5" x14ac:dyDescent="0.25">
      <c r="A14" s="10">
        <v>1398031</v>
      </c>
      <c r="B14" s="11" t="s">
        <v>18</v>
      </c>
      <c r="C14" s="11">
        <v>12</v>
      </c>
      <c r="D14" s="11" t="s">
        <v>12</v>
      </c>
      <c r="E14" s="12">
        <v>0</v>
      </c>
    </row>
    <row r="15" spans="1:5" x14ac:dyDescent="0.25">
      <c r="A15" s="10">
        <v>1396600</v>
      </c>
      <c r="B15" s="11" t="s">
        <v>19</v>
      </c>
      <c r="C15" s="11">
        <v>5</v>
      </c>
      <c r="D15" s="11" t="s">
        <v>12</v>
      </c>
      <c r="E15" s="12">
        <v>0</v>
      </c>
    </row>
    <row r="16" spans="1:5" x14ac:dyDescent="0.25">
      <c r="A16" s="10">
        <v>1395100</v>
      </c>
      <c r="B16" s="11" t="s">
        <v>20</v>
      </c>
      <c r="C16" s="11">
        <v>42</v>
      </c>
      <c r="D16" s="11" t="s">
        <v>12</v>
      </c>
      <c r="E16" s="12">
        <v>0</v>
      </c>
    </row>
    <row r="17" spans="1:5" x14ac:dyDescent="0.25">
      <c r="A17" s="10">
        <v>1396510</v>
      </c>
      <c r="B17" s="11" t="s">
        <v>21</v>
      </c>
      <c r="C17" s="11">
        <v>3</v>
      </c>
      <c r="D17" s="11" t="s">
        <v>12</v>
      </c>
      <c r="E17" s="12">
        <v>0</v>
      </c>
    </row>
    <row r="18" spans="1:5" x14ac:dyDescent="0.25">
      <c r="A18" s="10">
        <v>1396430</v>
      </c>
      <c r="B18" s="11" t="s">
        <v>22</v>
      </c>
      <c r="C18" s="11">
        <v>904</v>
      </c>
      <c r="D18" s="11" t="s">
        <v>9</v>
      </c>
      <c r="E18" s="12">
        <v>0</v>
      </c>
    </row>
    <row r="19" spans="1:5" x14ac:dyDescent="0.25">
      <c r="A19" s="10">
        <v>1398280</v>
      </c>
      <c r="B19" s="11" t="s">
        <v>23</v>
      </c>
      <c r="C19" s="11">
        <v>3</v>
      </c>
      <c r="D19" s="11" t="s">
        <v>24</v>
      </c>
      <c r="E19" s="12">
        <v>0</v>
      </c>
    </row>
    <row r="20" spans="1:5" x14ac:dyDescent="0.25">
      <c r="A20" s="10">
        <v>1398300</v>
      </c>
      <c r="B20" s="11" t="s">
        <v>25</v>
      </c>
      <c r="C20" s="11">
        <v>4</v>
      </c>
      <c r="D20" s="11" t="s">
        <v>9</v>
      </c>
      <c r="E20" s="12">
        <v>0</v>
      </c>
    </row>
    <row r="21" spans="1:5" x14ac:dyDescent="0.25">
      <c r="A21" s="10">
        <v>1398380</v>
      </c>
      <c r="B21" s="11" t="s">
        <v>26</v>
      </c>
      <c r="C21" s="11">
        <v>3</v>
      </c>
      <c r="D21" s="11" t="s">
        <v>24</v>
      </c>
      <c r="E21" s="12">
        <v>0</v>
      </c>
    </row>
    <row r="22" spans="1:5" x14ac:dyDescent="0.25">
      <c r="A22" s="10">
        <v>1398390</v>
      </c>
      <c r="B22" s="11" t="s">
        <v>27</v>
      </c>
      <c r="C22" s="11">
        <v>3</v>
      </c>
      <c r="D22" s="11" t="s">
        <v>24</v>
      </c>
      <c r="E22" s="12">
        <v>0</v>
      </c>
    </row>
    <row r="23" spans="1:5" x14ac:dyDescent="0.25">
      <c r="A23" s="10">
        <v>1398340</v>
      </c>
      <c r="B23" s="11" t="s">
        <v>28</v>
      </c>
      <c r="C23" s="11">
        <v>6</v>
      </c>
      <c r="D23" s="11" t="s">
        <v>9</v>
      </c>
      <c r="E23" s="12">
        <v>0</v>
      </c>
    </row>
    <row r="24" spans="1:5" x14ac:dyDescent="0.25">
      <c r="A24" s="10">
        <v>1398420</v>
      </c>
      <c r="B24" s="11" t="s">
        <v>29</v>
      </c>
      <c r="C24" s="11">
        <v>3000</v>
      </c>
      <c r="D24" s="11" t="s">
        <v>24</v>
      </c>
      <c r="E24" s="12">
        <v>0</v>
      </c>
    </row>
    <row r="25" spans="1:5" x14ac:dyDescent="0.25">
      <c r="A25" s="10">
        <v>1398010</v>
      </c>
      <c r="B25" s="11" t="s">
        <v>30</v>
      </c>
      <c r="C25" s="11">
        <v>360</v>
      </c>
      <c r="D25" s="11" t="s">
        <v>31</v>
      </c>
      <c r="E25" s="12">
        <v>0</v>
      </c>
    </row>
    <row r="26" spans="1:5" x14ac:dyDescent="0.25">
      <c r="A26" s="10">
        <v>1398020</v>
      </c>
      <c r="B26" s="11" t="s">
        <v>32</v>
      </c>
      <c r="C26" s="11">
        <v>10</v>
      </c>
      <c r="D26" s="11" t="s">
        <v>31</v>
      </c>
      <c r="E26" s="12">
        <v>0</v>
      </c>
    </row>
    <row r="27" spans="1:5" x14ac:dyDescent="0.25">
      <c r="A27" s="10">
        <v>1398450</v>
      </c>
      <c r="B27" s="11" t="s">
        <v>33</v>
      </c>
      <c r="C27" s="11">
        <v>71.36</v>
      </c>
      <c r="D27" s="11" t="s">
        <v>31</v>
      </c>
      <c r="E27" s="12">
        <v>0</v>
      </c>
    </row>
    <row r="28" spans="1:5" x14ac:dyDescent="0.25">
      <c r="A28" s="7" t="s">
        <v>5</v>
      </c>
      <c r="B28" s="8"/>
      <c r="C28" s="8"/>
      <c r="D28" s="8"/>
      <c r="E28" s="9">
        <f>SUM(E29:E62)</f>
        <v>0</v>
      </c>
    </row>
    <row r="29" spans="1:5" x14ac:dyDescent="0.25">
      <c r="A29" s="10">
        <v>51170309</v>
      </c>
      <c r="B29" s="11" t="s">
        <v>34</v>
      </c>
      <c r="C29" s="11">
        <v>1639</v>
      </c>
      <c r="D29" s="11" t="s">
        <v>35</v>
      </c>
      <c r="E29" s="12">
        <v>0</v>
      </c>
    </row>
    <row r="30" spans="1:5" x14ac:dyDescent="0.25">
      <c r="A30" s="10">
        <v>1300100607</v>
      </c>
      <c r="B30" s="11" t="s">
        <v>36</v>
      </c>
      <c r="C30" s="11">
        <v>262.16665999999998</v>
      </c>
      <c r="D30" s="11" t="s">
        <v>12</v>
      </c>
      <c r="E30" s="12">
        <v>0</v>
      </c>
    </row>
    <row r="31" spans="1:5" x14ac:dyDescent="0.25">
      <c r="A31" s="10">
        <v>1300107727</v>
      </c>
      <c r="B31" s="11" t="s">
        <v>37</v>
      </c>
      <c r="C31" s="11">
        <v>6.2919999999999998</v>
      </c>
      <c r="D31" s="11" t="s">
        <v>38</v>
      </c>
      <c r="E31" s="12">
        <v>0</v>
      </c>
    </row>
    <row r="32" spans="1:5" x14ac:dyDescent="0.25">
      <c r="A32" s="10">
        <v>1300106106</v>
      </c>
      <c r="B32" s="11" t="s">
        <v>39</v>
      </c>
      <c r="C32" s="11">
        <v>16</v>
      </c>
      <c r="D32" s="11" t="s">
        <v>12</v>
      </c>
      <c r="E32" s="12">
        <v>0</v>
      </c>
    </row>
    <row r="33" spans="1:5" x14ac:dyDescent="0.25">
      <c r="A33" s="10">
        <v>1300105984</v>
      </c>
      <c r="B33" s="11" t="s">
        <v>40</v>
      </c>
      <c r="C33" s="11">
        <v>16</v>
      </c>
      <c r="D33" s="11" t="s">
        <v>12</v>
      </c>
      <c r="E33" s="12">
        <v>0</v>
      </c>
    </row>
    <row r="34" spans="1:5" x14ac:dyDescent="0.25">
      <c r="A34" s="10">
        <v>1300105971</v>
      </c>
      <c r="B34" s="11" t="s">
        <v>41</v>
      </c>
      <c r="C34" s="11">
        <v>3</v>
      </c>
      <c r="D34" s="11" t="s">
        <v>42</v>
      </c>
      <c r="E34" s="12">
        <v>0</v>
      </c>
    </row>
    <row r="35" spans="1:5" x14ac:dyDescent="0.25">
      <c r="A35" s="10">
        <v>1300106874</v>
      </c>
      <c r="B35" s="11" t="s">
        <v>43</v>
      </c>
      <c r="C35" s="11">
        <v>1</v>
      </c>
      <c r="D35" s="11" t="s">
        <v>12</v>
      </c>
      <c r="E35" s="12">
        <v>0</v>
      </c>
    </row>
    <row r="36" spans="1:5" x14ac:dyDescent="0.25">
      <c r="A36" s="10">
        <v>1300106927</v>
      </c>
      <c r="B36" s="11" t="s">
        <v>44</v>
      </c>
      <c r="C36" s="11">
        <v>6</v>
      </c>
      <c r="D36" s="11" t="s">
        <v>12</v>
      </c>
      <c r="E36" s="12">
        <v>0</v>
      </c>
    </row>
    <row r="37" spans="1:5" x14ac:dyDescent="0.25">
      <c r="A37" s="10">
        <v>1300107863</v>
      </c>
      <c r="B37" s="11" t="s">
        <v>45</v>
      </c>
      <c r="C37" s="11">
        <v>6</v>
      </c>
      <c r="D37" s="11" t="s">
        <v>12</v>
      </c>
      <c r="E37" s="12">
        <v>0</v>
      </c>
    </row>
    <row r="38" spans="1:5" x14ac:dyDescent="0.25">
      <c r="A38" s="10">
        <v>1300106101</v>
      </c>
      <c r="B38" s="11" t="s">
        <v>46</v>
      </c>
      <c r="C38" s="11">
        <v>26</v>
      </c>
      <c r="D38" s="11" t="s">
        <v>12</v>
      </c>
      <c r="E38" s="12">
        <v>0</v>
      </c>
    </row>
    <row r="39" spans="1:5" x14ac:dyDescent="0.25">
      <c r="A39" s="10">
        <v>1300106909</v>
      </c>
      <c r="B39" s="11" t="s">
        <v>47</v>
      </c>
      <c r="C39" s="11">
        <v>26</v>
      </c>
      <c r="D39" s="11" t="s">
        <v>12</v>
      </c>
      <c r="E39" s="12">
        <v>0</v>
      </c>
    </row>
    <row r="40" spans="1:5" x14ac:dyDescent="0.25">
      <c r="A40" s="10">
        <v>1300111528</v>
      </c>
      <c r="B40" s="11" t="s">
        <v>48</v>
      </c>
      <c r="C40" s="11">
        <v>26</v>
      </c>
      <c r="D40" s="11" t="s">
        <v>12</v>
      </c>
      <c r="E40" s="12">
        <v>0</v>
      </c>
    </row>
    <row r="41" spans="1:5" x14ac:dyDescent="0.25">
      <c r="A41" s="10">
        <v>1300111530</v>
      </c>
      <c r="B41" s="11" t="s">
        <v>49</v>
      </c>
      <c r="C41" s="11">
        <v>26</v>
      </c>
      <c r="D41" s="11" t="s">
        <v>12</v>
      </c>
      <c r="E41" s="12">
        <v>0</v>
      </c>
    </row>
    <row r="42" spans="1:5" x14ac:dyDescent="0.25">
      <c r="A42" s="10">
        <v>1300107576</v>
      </c>
      <c r="B42" s="11" t="s">
        <v>50</v>
      </c>
      <c r="C42" s="11">
        <v>26</v>
      </c>
      <c r="D42" s="11" t="s">
        <v>12</v>
      </c>
      <c r="E42" s="12">
        <v>0</v>
      </c>
    </row>
    <row r="43" spans="1:5" x14ac:dyDescent="0.25">
      <c r="A43" s="10">
        <v>1300107472</v>
      </c>
      <c r="B43" s="11" t="s">
        <v>51</v>
      </c>
      <c r="C43" s="11">
        <v>38</v>
      </c>
      <c r="D43" s="11" t="s">
        <v>12</v>
      </c>
      <c r="E43" s="12">
        <v>0</v>
      </c>
    </row>
    <row r="44" spans="1:5" x14ac:dyDescent="0.25">
      <c r="A44" s="10">
        <v>1300107483</v>
      </c>
      <c r="B44" s="11" t="s">
        <v>52</v>
      </c>
      <c r="C44" s="11">
        <v>26</v>
      </c>
      <c r="D44" s="11" t="s">
        <v>12</v>
      </c>
      <c r="E44" s="12">
        <v>0</v>
      </c>
    </row>
    <row r="45" spans="1:5" x14ac:dyDescent="0.25">
      <c r="A45" s="10">
        <v>1300107687</v>
      </c>
      <c r="B45" s="11" t="s">
        <v>53</v>
      </c>
      <c r="C45" s="11">
        <v>2</v>
      </c>
      <c r="D45" s="11" t="s">
        <v>35</v>
      </c>
      <c r="E45" s="12">
        <v>0</v>
      </c>
    </row>
    <row r="46" spans="1:5" x14ac:dyDescent="0.25">
      <c r="A46" s="10">
        <v>1300106342</v>
      </c>
      <c r="B46" s="11" t="s">
        <v>54</v>
      </c>
      <c r="C46" s="11">
        <v>12</v>
      </c>
      <c r="D46" s="11" t="s">
        <v>12</v>
      </c>
      <c r="E46" s="12">
        <v>0</v>
      </c>
    </row>
    <row r="47" spans="1:5" x14ac:dyDescent="0.25">
      <c r="A47" s="10">
        <v>1300107577</v>
      </c>
      <c r="B47" s="11" t="s">
        <v>55</v>
      </c>
      <c r="C47" s="11">
        <v>12</v>
      </c>
      <c r="D47" s="11" t="s">
        <v>12</v>
      </c>
      <c r="E47" s="12">
        <v>0</v>
      </c>
    </row>
    <row r="48" spans="1:5" x14ac:dyDescent="0.25">
      <c r="A48" s="10">
        <v>1300107454</v>
      </c>
      <c r="B48" s="11" t="s">
        <v>56</v>
      </c>
      <c r="C48" s="11">
        <v>12</v>
      </c>
      <c r="D48" s="11" t="s">
        <v>12</v>
      </c>
      <c r="E48" s="12">
        <v>0</v>
      </c>
    </row>
    <row r="49" spans="1:5" x14ac:dyDescent="0.25">
      <c r="A49" s="10">
        <v>1300111218</v>
      </c>
      <c r="B49" s="11" t="s">
        <v>57</v>
      </c>
      <c r="C49" s="11">
        <v>36</v>
      </c>
      <c r="D49" s="11" t="s">
        <v>35</v>
      </c>
      <c r="E49" s="12">
        <v>0</v>
      </c>
    </row>
    <row r="50" spans="1:5" x14ac:dyDescent="0.25">
      <c r="A50" s="10">
        <v>1300111527</v>
      </c>
      <c r="B50" s="11" t="s">
        <v>58</v>
      </c>
      <c r="C50" s="11">
        <v>6</v>
      </c>
      <c r="D50" s="11" t="s">
        <v>12</v>
      </c>
      <c r="E50" s="12">
        <v>0</v>
      </c>
    </row>
    <row r="51" spans="1:5" x14ac:dyDescent="0.25">
      <c r="A51" s="10">
        <v>1300111529</v>
      </c>
      <c r="B51" s="11" t="s">
        <v>59</v>
      </c>
      <c r="C51" s="11">
        <v>6</v>
      </c>
      <c r="D51" s="11" t="s">
        <v>12</v>
      </c>
      <c r="E51" s="12">
        <v>0</v>
      </c>
    </row>
    <row r="52" spans="1:5" x14ac:dyDescent="0.25">
      <c r="A52" s="10">
        <v>1300107560</v>
      </c>
      <c r="B52" s="11" t="s">
        <v>60</v>
      </c>
      <c r="C52" s="11">
        <v>6</v>
      </c>
      <c r="D52" s="11" t="s">
        <v>12</v>
      </c>
      <c r="E52" s="12">
        <v>0</v>
      </c>
    </row>
    <row r="53" spans="1:5" x14ac:dyDescent="0.25">
      <c r="A53" s="10">
        <v>1300107469</v>
      </c>
      <c r="B53" s="11" t="s">
        <v>61</v>
      </c>
      <c r="C53" s="11">
        <v>6</v>
      </c>
      <c r="D53" s="11" t="s">
        <v>12</v>
      </c>
      <c r="E53" s="12">
        <v>0</v>
      </c>
    </row>
    <row r="54" spans="1:5" x14ac:dyDescent="0.25">
      <c r="A54" s="10">
        <v>1300100416</v>
      </c>
      <c r="B54" s="11" t="s">
        <v>62</v>
      </c>
      <c r="C54" s="11">
        <v>6</v>
      </c>
      <c r="D54" s="11" t="s">
        <v>12</v>
      </c>
      <c r="E54" s="12">
        <v>0</v>
      </c>
    </row>
    <row r="55" spans="1:5" x14ac:dyDescent="0.25">
      <c r="A55" s="10">
        <v>1300106880</v>
      </c>
      <c r="B55" s="11" t="s">
        <v>63</v>
      </c>
      <c r="C55" s="11">
        <v>2</v>
      </c>
      <c r="D55" s="11" t="s">
        <v>12</v>
      </c>
      <c r="E55" s="12">
        <v>0</v>
      </c>
    </row>
    <row r="56" spans="1:5" x14ac:dyDescent="0.25">
      <c r="A56" s="10">
        <v>1300106881</v>
      </c>
      <c r="B56" s="11" t="s">
        <v>64</v>
      </c>
      <c r="C56" s="11">
        <v>1</v>
      </c>
      <c r="D56" s="11" t="s">
        <v>12</v>
      </c>
      <c r="E56" s="12">
        <v>0</v>
      </c>
    </row>
    <row r="57" spans="1:5" x14ac:dyDescent="0.25">
      <c r="A57" s="10">
        <v>1300106882</v>
      </c>
      <c r="B57" s="11" t="s">
        <v>65</v>
      </c>
      <c r="C57" s="11">
        <v>2</v>
      </c>
      <c r="D57" s="11" t="s">
        <v>12</v>
      </c>
      <c r="E57" s="12">
        <v>0</v>
      </c>
    </row>
    <row r="58" spans="1:5" x14ac:dyDescent="0.25">
      <c r="A58" s="10">
        <v>1300106975</v>
      </c>
      <c r="B58" s="11" t="s">
        <v>66</v>
      </c>
      <c r="C58" s="11">
        <v>18</v>
      </c>
      <c r="D58" s="11" t="s">
        <v>12</v>
      </c>
      <c r="E58" s="12">
        <v>0</v>
      </c>
    </row>
    <row r="59" spans="1:5" x14ac:dyDescent="0.25">
      <c r="A59" s="10">
        <v>1300111496</v>
      </c>
      <c r="B59" s="11" t="s">
        <v>67</v>
      </c>
      <c r="C59" s="11">
        <v>6</v>
      </c>
      <c r="D59" s="11" t="s">
        <v>12</v>
      </c>
      <c r="E59" s="12">
        <v>0</v>
      </c>
    </row>
    <row r="60" spans="1:5" x14ac:dyDescent="0.25">
      <c r="A60" s="10">
        <v>1300106918</v>
      </c>
      <c r="B60" s="11" t="s">
        <v>68</v>
      </c>
      <c r="C60" s="11">
        <v>18</v>
      </c>
      <c r="D60" s="11" t="s">
        <v>12</v>
      </c>
      <c r="E60" s="12">
        <v>0</v>
      </c>
    </row>
    <row r="61" spans="1:5" x14ac:dyDescent="0.25">
      <c r="A61" s="10">
        <v>1300110225</v>
      </c>
      <c r="B61" s="11" t="s">
        <v>69</v>
      </c>
      <c r="C61" s="11">
        <v>30</v>
      </c>
      <c r="D61" s="11" t="s">
        <v>35</v>
      </c>
      <c r="E61" s="12">
        <v>0</v>
      </c>
    </row>
    <row r="62" spans="1:5" x14ac:dyDescent="0.25">
      <c r="A62" s="10">
        <v>1300107713</v>
      </c>
      <c r="B62" s="11" t="s">
        <v>70</v>
      </c>
      <c r="C62" s="11">
        <v>903.25</v>
      </c>
      <c r="D62" s="11" t="s">
        <v>35</v>
      </c>
      <c r="E62" s="12">
        <v>0</v>
      </c>
    </row>
    <row r="63" spans="1:5" x14ac:dyDescent="0.25">
      <c r="A63" s="7" t="s">
        <v>6</v>
      </c>
      <c r="B63" s="8"/>
      <c r="C63" s="8"/>
      <c r="D63" s="8"/>
      <c r="E63" s="9">
        <f>SUM(E64:E69)</f>
        <v>0</v>
      </c>
    </row>
    <row r="64" spans="1:5" x14ac:dyDescent="0.25">
      <c r="A64" s="10">
        <v>1911260001</v>
      </c>
      <c r="B64" s="11" t="s">
        <v>71</v>
      </c>
      <c r="C64" s="11">
        <v>6.4</v>
      </c>
      <c r="D64" s="11" t="s">
        <v>12</v>
      </c>
      <c r="E64" s="12">
        <v>0</v>
      </c>
    </row>
    <row r="65" spans="1:5" x14ac:dyDescent="0.25">
      <c r="A65" s="10">
        <v>1911260001</v>
      </c>
      <c r="B65" s="11" t="s">
        <v>72</v>
      </c>
      <c r="C65" s="11">
        <v>0.15</v>
      </c>
      <c r="D65" s="11" t="s">
        <v>31</v>
      </c>
      <c r="E65" s="12">
        <v>0</v>
      </c>
    </row>
    <row r="66" spans="1:5" x14ac:dyDescent="0.25">
      <c r="A66" s="10">
        <v>1911260001</v>
      </c>
      <c r="B66" s="11" t="s">
        <v>73</v>
      </c>
      <c r="C66" s="11">
        <v>0.15</v>
      </c>
      <c r="D66" s="11" t="s">
        <v>31</v>
      </c>
      <c r="E66" s="12">
        <v>0</v>
      </c>
    </row>
    <row r="67" spans="1:5" x14ac:dyDescent="0.25">
      <c r="A67" s="10">
        <v>1911260001</v>
      </c>
      <c r="B67" s="11" t="s">
        <v>74</v>
      </c>
      <c r="C67" s="11">
        <v>0.85714000000000001</v>
      </c>
      <c r="D67" s="11" t="s">
        <v>31</v>
      </c>
      <c r="E67" s="12">
        <v>0</v>
      </c>
    </row>
    <row r="68" spans="1:5" x14ac:dyDescent="0.25">
      <c r="A68" s="10">
        <v>1911260001</v>
      </c>
      <c r="B68" s="11" t="s">
        <v>75</v>
      </c>
      <c r="C68" s="11">
        <v>72.11</v>
      </c>
      <c r="D68" s="11" t="s">
        <v>31</v>
      </c>
      <c r="E68" s="12">
        <v>0</v>
      </c>
    </row>
    <row r="69" spans="1:5" ht="15.75" thickBot="1" x14ac:dyDescent="0.3">
      <c r="A69" s="13">
        <v>1911260001</v>
      </c>
      <c r="B69" s="14" t="s">
        <v>76</v>
      </c>
      <c r="C69" s="14">
        <v>11</v>
      </c>
      <c r="D69" s="14" t="s">
        <v>143</v>
      </c>
      <c r="E69" s="15">
        <v>0</v>
      </c>
    </row>
    <row r="70" spans="1:5" x14ac:dyDescent="0.25">
      <c r="A70" s="4" t="s">
        <v>77</v>
      </c>
      <c r="B70" s="5"/>
      <c r="C70" s="5"/>
      <c r="D70" s="5"/>
      <c r="E70" s="6">
        <f>E71+E96+E124</f>
        <v>0</v>
      </c>
    </row>
    <row r="71" spans="1:5" x14ac:dyDescent="0.25">
      <c r="A71" s="7" t="s">
        <v>4</v>
      </c>
      <c r="B71" s="8"/>
      <c r="C71" s="8"/>
      <c r="D71" s="8"/>
      <c r="E71" s="9">
        <f>SUM(E72:E95)</f>
        <v>0</v>
      </c>
    </row>
    <row r="72" spans="1:5" x14ac:dyDescent="0.25">
      <c r="A72" s="10">
        <v>1396480</v>
      </c>
      <c r="B72" s="11" t="s">
        <v>78</v>
      </c>
      <c r="C72" s="11">
        <v>64</v>
      </c>
      <c r="D72" s="11" t="s">
        <v>9</v>
      </c>
      <c r="E72" s="12">
        <v>0</v>
      </c>
    </row>
    <row r="73" spans="1:5" x14ac:dyDescent="0.25">
      <c r="A73" s="10">
        <v>1396050</v>
      </c>
      <c r="B73" s="11" t="s">
        <v>79</v>
      </c>
      <c r="C73" s="11">
        <v>192</v>
      </c>
      <c r="D73" s="11" t="s">
        <v>9</v>
      </c>
      <c r="E73" s="12">
        <v>0</v>
      </c>
    </row>
    <row r="74" spans="1:5" x14ac:dyDescent="0.25">
      <c r="A74" s="10">
        <v>1396380</v>
      </c>
      <c r="B74" s="11" t="s">
        <v>16</v>
      </c>
      <c r="C74" s="11">
        <v>64</v>
      </c>
      <c r="D74" s="11" t="s">
        <v>9</v>
      </c>
      <c r="E74" s="12">
        <v>0</v>
      </c>
    </row>
    <row r="75" spans="1:5" x14ac:dyDescent="0.25">
      <c r="A75" s="10">
        <v>1396510</v>
      </c>
      <c r="B75" s="11" t="s">
        <v>21</v>
      </c>
      <c r="C75" s="11">
        <v>6</v>
      </c>
      <c r="D75" s="11" t="s">
        <v>12</v>
      </c>
      <c r="E75" s="12">
        <v>0</v>
      </c>
    </row>
    <row r="76" spans="1:5" x14ac:dyDescent="0.25">
      <c r="A76" s="10">
        <v>1396420</v>
      </c>
      <c r="B76" s="11" t="s">
        <v>10</v>
      </c>
      <c r="C76" s="11">
        <v>64</v>
      </c>
      <c r="D76" s="11" t="s">
        <v>9</v>
      </c>
      <c r="E76" s="12">
        <v>0</v>
      </c>
    </row>
    <row r="77" spans="1:5" x14ac:dyDescent="0.25">
      <c r="A77" s="10">
        <v>1396490</v>
      </c>
      <c r="B77" s="11" t="s">
        <v>17</v>
      </c>
      <c r="C77" s="11">
        <v>18</v>
      </c>
      <c r="D77" s="11" t="s">
        <v>12</v>
      </c>
      <c r="E77" s="12">
        <v>0</v>
      </c>
    </row>
    <row r="78" spans="1:5" x14ac:dyDescent="0.25">
      <c r="A78" s="10">
        <v>1396180</v>
      </c>
      <c r="B78" s="11" t="s">
        <v>80</v>
      </c>
      <c r="C78" s="11">
        <v>6</v>
      </c>
      <c r="D78" s="11" t="s">
        <v>12</v>
      </c>
      <c r="E78" s="12">
        <v>0</v>
      </c>
    </row>
    <row r="79" spans="1:5" x14ac:dyDescent="0.25">
      <c r="A79" s="10">
        <v>1396150</v>
      </c>
      <c r="B79" s="11" t="s">
        <v>81</v>
      </c>
      <c r="C79" s="11">
        <v>3</v>
      </c>
      <c r="D79" s="11" t="s">
        <v>12</v>
      </c>
      <c r="E79" s="12">
        <v>0</v>
      </c>
    </row>
    <row r="80" spans="1:5" x14ac:dyDescent="0.25">
      <c r="A80" s="10">
        <v>1396440</v>
      </c>
      <c r="B80" s="11" t="s">
        <v>82</v>
      </c>
      <c r="C80" s="11">
        <v>64</v>
      </c>
      <c r="D80" s="11" t="s">
        <v>9</v>
      </c>
      <c r="E80" s="12">
        <v>0</v>
      </c>
    </row>
    <row r="81" spans="1:5" x14ac:dyDescent="0.25">
      <c r="A81" s="10">
        <v>1398310</v>
      </c>
      <c r="B81" s="11" t="s">
        <v>83</v>
      </c>
      <c r="C81" s="11">
        <v>14.4</v>
      </c>
      <c r="D81" s="11" t="s">
        <v>24</v>
      </c>
      <c r="E81" s="12">
        <v>0</v>
      </c>
    </row>
    <row r="82" spans="1:5" x14ac:dyDescent="0.25">
      <c r="A82" s="10">
        <v>1398320</v>
      </c>
      <c r="B82" s="11" t="s">
        <v>84</v>
      </c>
      <c r="C82" s="11">
        <v>48</v>
      </c>
      <c r="D82" s="11" t="s">
        <v>9</v>
      </c>
      <c r="E82" s="12">
        <v>0</v>
      </c>
    </row>
    <row r="83" spans="1:5" x14ac:dyDescent="0.25">
      <c r="A83" s="10">
        <v>1398380</v>
      </c>
      <c r="B83" s="11" t="s">
        <v>26</v>
      </c>
      <c r="C83" s="11">
        <v>14.4</v>
      </c>
      <c r="D83" s="11" t="s">
        <v>24</v>
      </c>
      <c r="E83" s="12">
        <v>0</v>
      </c>
    </row>
    <row r="84" spans="1:5" x14ac:dyDescent="0.25">
      <c r="A84" s="10">
        <v>1398410</v>
      </c>
      <c r="B84" s="11" t="s">
        <v>85</v>
      </c>
      <c r="C84" s="11">
        <v>14.4</v>
      </c>
      <c r="D84" s="11" t="s">
        <v>24</v>
      </c>
      <c r="E84" s="12">
        <v>0</v>
      </c>
    </row>
    <row r="85" spans="1:5" x14ac:dyDescent="0.25">
      <c r="A85" s="10">
        <v>1398420</v>
      </c>
      <c r="B85" s="11" t="s">
        <v>29</v>
      </c>
      <c r="C85" s="11">
        <v>6</v>
      </c>
      <c r="D85" s="11" t="s">
        <v>24</v>
      </c>
      <c r="E85" s="12">
        <v>0</v>
      </c>
    </row>
    <row r="86" spans="1:5" x14ac:dyDescent="0.25">
      <c r="A86" s="10">
        <v>1398020</v>
      </c>
      <c r="B86" s="11" t="s">
        <v>32</v>
      </c>
      <c r="C86" s="11">
        <v>19.2</v>
      </c>
      <c r="D86" s="11" t="s">
        <v>31</v>
      </c>
      <c r="E86" s="12">
        <v>0</v>
      </c>
    </row>
    <row r="87" spans="1:5" x14ac:dyDescent="0.25">
      <c r="A87" s="10">
        <v>1398450</v>
      </c>
      <c r="B87" s="11" t="s">
        <v>33</v>
      </c>
      <c r="C87" s="11">
        <v>3.84</v>
      </c>
      <c r="D87" s="11" t="s">
        <v>31</v>
      </c>
      <c r="E87" s="12">
        <v>0</v>
      </c>
    </row>
    <row r="88" spans="1:5" x14ac:dyDescent="0.25">
      <c r="A88" s="10">
        <v>1393190</v>
      </c>
      <c r="B88" s="11" t="s">
        <v>86</v>
      </c>
      <c r="C88" s="11">
        <v>1</v>
      </c>
      <c r="D88" s="11" t="s">
        <v>12</v>
      </c>
      <c r="E88" s="12">
        <v>0</v>
      </c>
    </row>
    <row r="89" spans="1:5" x14ac:dyDescent="0.25">
      <c r="A89" s="10">
        <v>1398010</v>
      </c>
      <c r="B89" s="11" t="s">
        <v>30</v>
      </c>
      <c r="C89" s="11">
        <v>6.72</v>
      </c>
      <c r="D89" s="11" t="s">
        <v>31</v>
      </c>
      <c r="E89" s="12">
        <v>0</v>
      </c>
    </row>
    <row r="90" spans="1:5" x14ac:dyDescent="0.25">
      <c r="A90" s="10">
        <v>1393220</v>
      </c>
      <c r="B90" s="11" t="s">
        <v>87</v>
      </c>
      <c r="C90" s="11">
        <v>1</v>
      </c>
      <c r="D90" s="11" t="s">
        <v>12</v>
      </c>
      <c r="E90" s="12">
        <v>0</v>
      </c>
    </row>
    <row r="91" spans="1:5" x14ac:dyDescent="0.25">
      <c r="A91" s="10">
        <v>1395100</v>
      </c>
      <c r="B91" s="11" t="s">
        <v>20</v>
      </c>
      <c r="C91" s="11">
        <v>3</v>
      </c>
      <c r="D91" s="11" t="s">
        <v>12</v>
      </c>
      <c r="E91" s="12">
        <v>0</v>
      </c>
    </row>
    <row r="92" spans="1:5" x14ac:dyDescent="0.25">
      <c r="A92" s="10">
        <v>1398031</v>
      </c>
      <c r="B92" s="11" t="s">
        <v>18</v>
      </c>
      <c r="C92" s="11">
        <v>1</v>
      </c>
      <c r="D92" s="11" t="s">
        <v>12</v>
      </c>
      <c r="E92" s="12">
        <v>0</v>
      </c>
    </row>
    <row r="93" spans="1:5" x14ac:dyDescent="0.25">
      <c r="A93" s="10">
        <v>1398041</v>
      </c>
      <c r="B93" s="11" t="s">
        <v>88</v>
      </c>
      <c r="C93" s="11">
        <v>2</v>
      </c>
      <c r="D93" s="11" t="s">
        <v>12</v>
      </c>
      <c r="E93" s="12">
        <v>0</v>
      </c>
    </row>
    <row r="94" spans="1:5" x14ac:dyDescent="0.25">
      <c r="A94" s="10">
        <v>1393200</v>
      </c>
      <c r="B94" s="11" t="s">
        <v>89</v>
      </c>
      <c r="C94" s="11">
        <v>1</v>
      </c>
      <c r="D94" s="11" t="s">
        <v>12</v>
      </c>
      <c r="E94" s="12">
        <v>0</v>
      </c>
    </row>
    <row r="95" spans="1:5" x14ac:dyDescent="0.25">
      <c r="A95" s="10">
        <v>1398250</v>
      </c>
      <c r="B95" s="11" t="s">
        <v>90</v>
      </c>
      <c r="C95" s="11">
        <v>95</v>
      </c>
      <c r="D95" s="11" t="s">
        <v>91</v>
      </c>
      <c r="E95" s="12">
        <v>0</v>
      </c>
    </row>
    <row r="96" spans="1:5" x14ac:dyDescent="0.25">
      <c r="A96" s="7" t="s">
        <v>5</v>
      </c>
      <c r="B96" s="8"/>
      <c r="C96" s="8"/>
      <c r="D96" s="8"/>
      <c r="E96" s="9">
        <f>SUM(E97:E123)</f>
        <v>0</v>
      </c>
    </row>
    <row r="97" spans="1:5" x14ac:dyDescent="0.25">
      <c r="A97" s="10">
        <v>51181607</v>
      </c>
      <c r="B97" s="11" t="s">
        <v>92</v>
      </c>
      <c r="C97" s="11">
        <v>210</v>
      </c>
      <c r="D97" s="11" t="s">
        <v>35</v>
      </c>
      <c r="E97" s="12">
        <v>0</v>
      </c>
    </row>
    <row r="98" spans="1:5" x14ac:dyDescent="0.25">
      <c r="A98" s="10">
        <v>1300107738</v>
      </c>
      <c r="B98" s="11" t="s">
        <v>93</v>
      </c>
      <c r="C98" s="11">
        <v>32</v>
      </c>
      <c r="D98" s="11" t="s">
        <v>12</v>
      </c>
      <c r="E98" s="12">
        <v>0</v>
      </c>
    </row>
    <row r="99" spans="1:5" x14ac:dyDescent="0.25">
      <c r="A99" s="10">
        <v>1300106105</v>
      </c>
      <c r="B99" s="11" t="s">
        <v>94</v>
      </c>
      <c r="C99" s="11">
        <v>12</v>
      </c>
      <c r="D99" s="11" t="s">
        <v>12</v>
      </c>
      <c r="E99" s="12">
        <v>0</v>
      </c>
    </row>
    <row r="100" spans="1:5" x14ac:dyDescent="0.25">
      <c r="A100" s="10">
        <v>1300107689</v>
      </c>
      <c r="B100" s="11" t="s">
        <v>95</v>
      </c>
      <c r="C100" s="11">
        <v>64</v>
      </c>
      <c r="D100" s="11" t="s">
        <v>35</v>
      </c>
      <c r="E100" s="12">
        <v>0</v>
      </c>
    </row>
    <row r="101" spans="1:5" x14ac:dyDescent="0.25">
      <c r="A101" s="10">
        <v>1300107727</v>
      </c>
      <c r="B101" s="11" t="s">
        <v>37</v>
      </c>
      <c r="C101" s="11">
        <v>0.25600000000000001</v>
      </c>
      <c r="D101" s="11" t="s">
        <v>38</v>
      </c>
      <c r="E101" s="12">
        <v>0</v>
      </c>
    </row>
    <row r="102" spans="1:5" x14ac:dyDescent="0.25">
      <c r="A102" s="10">
        <v>1300110924</v>
      </c>
      <c r="B102" s="11" t="s">
        <v>96</v>
      </c>
      <c r="C102" s="11">
        <v>2</v>
      </c>
      <c r="D102" s="11" t="s">
        <v>42</v>
      </c>
      <c r="E102" s="12">
        <v>0</v>
      </c>
    </row>
    <row r="103" spans="1:5" x14ac:dyDescent="0.25">
      <c r="A103" s="10">
        <v>1300106103</v>
      </c>
      <c r="B103" s="11" t="s">
        <v>97</v>
      </c>
      <c r="C103" s="11">
        <v>4</v>
      </c>
      <c r="D103" s="11" t="s">
        <v>12</v>
      </c>
      <c r="E103" s="12">
        <v>0</v>
      </c>
    </row>
    <row r="104" spans="1:5" x14ac:dyDescent="0.25">
      <c r="A104" s="10">
        <v>1300107708</v>
      </c>
      <c r="B104" s="11" t="s">
        <v>98</v>
      </c>
      <c r="C104" s="11">
        <v>5</v>
      </c>
      <c r="D104" s="11" t="s">
        <v>99</v>
      </c>
      <c r="E104" s="12">
        <v>0</v>
      </c>
    </row>
    <row r="105" spans="1:5" x14ac:dyDescent="0.25">
      <c r="A105" s="10">
        <v>1300106021</v>
      </c>
      <c r="B105" s="11" t="s">
        <v>100</v>
      </c>
      <c r="C105" s="11">
        <v>3</v>
      </c>
      <c r="D105" s="11" t="s">
        <v>42</v>
      </c>
      <c r="E105" s="12">
        <v>0</v>
      </c>
    </row>
    <row r="106" spans="1:5" x14ac:dyDescent="0.25">
      <c r="A106" s="10">
        <v>1300107710</v>
      </c>
      <c r="B106" s="11" t="s">
        <v>101</v>
      </c>
      <c r="C106" s="11">
        <v>64</v>
      </c>
      <c r="D106" s="11" t="s">
        <v>12</v>
      </c>
      <c r="E106" s="12">
        <v>0</v>
      </c>
    </row>
    <row r="107" spans="1:5" x14ac:dyDescent="0.25">
      <c r="A107" s="10">
        <v>1300106413</v>
      </c>
      <c r="B107" s="11" t="s">
        <v>102</v>
      </c>
      <c r="C107" s="11">
        <v>1</v>
      </c>
      <c r="D107" s="11" t="s">
        <v>12</v>
      </c>
      <c r="E107" s="12">
        <v>0</v>
      </c>
    </row>
    <row r="108" spans="1:5" x14ac:dyDescent="0.25">
      <c r="A108" s="10">
        <v>1300106452</v>
      </c>
      <c r="B108" s="11" t="s">
        <v>103</v>
      </c>
      <c r="C108" s="11">
        <v>1</v>
      </c>
      <c r="D108" s="11" t="s">
        <v>12</v>
      </c>
      <c r="E108" s="12">
        <v>0</v>
      </c>
    </row>
    <row r="109" spans="1:5" x14ac:dyDescent="0.25">
      <c r="A109" s="10">
        <v>1300107025</v>
      </c>
      <c r="B109" s="11" t="s">
        <v>104</v>
      </c>
      <c r="C109" s="11">
        <v>3</v>
      </c>
      <c r="D109" s="11" t="s">
        <v>12</v>
      </c>
      <c r="E109" s="12">
        <v>0</v>
      </c>
    </row>
    <row r="110" spans="1:5" x14ac:dyDescent="0.25">
      <c r="A110" s="10">
        <v>1300106574</v>
      </c>
      <c r="B110" s="11" t="s">
        <v>105</v>
      </c>
      <c r="C110" s="11">
        <v>1</v>
      </c>
      <c r="D110" s="11" t="s">
        <v>12</v>
      </c>
      <c r="E110" s="12">
        <v>0</v>
      </c>
    </row>
    <row r="111" spans="1:5" x14ac:dyDescent="0.25">
      <c r="A111" s="10">
        <v>1300107483</v>
      </c>
      <c r="B111" s="11" t="s">
        <v>52</v>
      </c>
      <c r="C111" s="11">
        <v>2</v>
      </c>
      <c r="D111" s="11" t="s">
        <v>12</v>
      </c>
      <c r="E111" s="12">
        <v>0</v>
      </c>
    </row>
    <row r="112" spans="1:5" x14ac:dyDescent="0.25">
      <c r="A112" s="10">
        <v>1300106323</v>
      </c>
      <c r="B112" s="11" t="s">
        <v>106</v>
      </c>
      <c r="C112" s="11">
        <v>1</v>
      </c>
      <c r="D112" s="11" t="s">
        <v>12</v>
      </c>
      <c r="E112" s="12">
        <v>0</v>
      </c>
    </row>
    <row r="113" spans="1:5" x14ac:dyDescent="0.25">
      <c r="A113" s="10">
        <v>1300106324</v>
      </c>
      <c r="B113" s="11" t="s">
        <v>107</v>
      </c>
      <c r="C113" s="11">
        <v>2</v>
      </c>
      <c r="D113" s="11" t="s">
        <v>12</v>
      </c>
      <c r="E113" s="12">
        <v>0</v>
      </c>
    </row>
    <row r="114" spans="1:5" x14ac:dyDescent="0.25">
      <c r="A114" s="10">
        <v>1300106342</v>
      </c>
      <c r="B114" s="11" t="s">
        <v>54</v>
      </c>
      <c r="C114" s="11">
        <v>6</v>
      </c>
      <c r="D114" s="11" t="s">
        <v>12</v>
      </c>
      <c r="E114" s="12">
        <v>0</v>
      </c>
    </row>
    <row r="115" spans="1:5" x14ac:dyDescent="0.25">
      <c r="A115" s="10">
        <v>1300107577</v>
      </c>
      <c r="B115" s="11" t="s">
        <v>55</v>
      </c>
      <c r="C115" s="11">
        <v>10</v>
      </c>
      <c r="D115" s="11" t="s">
        <v>12</v>
      </c>
      <c r="E115" s="12">
        <v>0</v>
      </c>
    </row>
    <row r="116" spans="1:5" x14ac:dyDescent="0.25">
      <c r="A116" s="10">
        <v>1300107454</v>
      </c>
      <c r="B116" s="11" t="s">
        <v>56</v>
      </c>
      <c r="C116" s="11">
        <v>10</v>
      </c>
      <c r="D116" s="11" t="s">
        <v>12</v>
      </c>
      <c r="E116" s="12">
        <v>0</v>
      </c>
    </row>
    <row r="117" spans="1:5" x14ac:dyDescent="0.25">
      <c r="A117" s="10">
        <v>1300107472</v>
      </c>
      <c r="B117" s="11" t="s">
        <v>51</v>
      </c>
      <c r="C117" s="11">
        <v>7</v>
      </c>
      <c r="D117" s="11" t="s">
        <v>12</v>
      </c>
      <c r="E117" s="12">
        <v>0</v>
      </c>
    </row>
    <row r="118" spans="1:5" x14ac:dyDescent="0.25">
      <c r="A118" s="10">
        <v>1300106539</v>
      </c>
      <c r="B118" s="11" t="s">
        <v>108</v>
      </c>
      <c r="C118" s="11">
        <v>1</v>
      </c>
      <c r="D118" s="11" t="s">
        <v>12</v>
      </c>
      <c r="E118" s="12">
        <v>0</v>
      </c>
    </row>
    <row r="119" spans="1:5" x14ac:dyDescent="0.25">
      <c r="A119" s="10">
        <v>1300107822</v>
      </c>
      <c r="B119" s="11" t="s">
        <v>109</v>
      </c>
      <c r="C119" s="11">
        <v>1</v>
      </c>
      <c r="D119" s="11" t="s">
        <v>12</v>
      </c>
      <c r="E119" s="12">
        <v>0</v>
      </c>
    </row>
    <row r="120" spans="1:5" x14ac:dyDescent="0.25">
      <c r="A120" s="10">
        <v>1300107825</v>
      </c>
      <c r="B120" s="11" t="s">
        <v>110</v>
      </c>
      <c r="C120" s="11">
        <v>2</v>
      </c>
      <c r="D120" s="11" t="s">
        <v>12</v>
      </c>
      <c r="E120" s="12">
        <v>0</v>
      </c>
    </row>
    <row r="121" spans="1:5" x14ac:dyDescent="0.25">
      <c r="A121" s="10">
        <v>1300107831</v>
      </c>
      <c r="B121" s="11" t="s">
        <v>111</v>
      </c>
      <c r="C121" s="11">
        <v>1</v>
      </c>
      <c r="D121" s="11" t="s">
        <v>12</v>
      </c>
      <c r="E121" s="12">
        <v>0</v>
      </c>
    </row>
    <row r="122" spans="1:5" x14ac:dyDescent="0.25">
      <c r="A122" s="10">
        <v>1300107843</v>
      </c>
      <c r="B122" s="11" t="s">
        <v>112</v>
      </c>
      <c r="C122" s="11">
        <v>1</v>
      </c>
      <c r="D122" s="11" t="s">
        <v>12</v>
      </c>
      <c r="E122" s="12">
        <v>0</v>
      </c>
    </row>
    <row r="123" spans="1:5" x14ac:dyDescent="0.25">
      <c r="A123" s="10">
        <v>1300107890</v>
      </c>
      <c r="B123" s="11" t="s">
        <v>113</v>
      </c>
      <c r="C123" s="11">
        <v>7</v>
      </c>
      <c r="D123" s="11" t="s">
        <v>12</v>
      </c>
      <c r="E123" s="12">
        <v>0</v>
      </c>
    </row>
    <row r="124" spans="1:5" x14ac:dyDescent="0.25">
      <c r="A124" s="7" t="s">
        <v>6</v>
      </c>
      <c r="B124" s="8"/>
      <c r="C124" s="8"/>
      <c r="D124" s="8"/>
      <c r="E124" s="9">
        <f>SUM(E125:E130)</f>
        <v>0</v>
      </c>
    </row>
    <row r="125" spans="1:5" x14ac:dyDescent="0.25">
      <c r="A125" s="10">
        <v>1911260001</v>
      </c>
      <c r="B125" s="11" t="s">
        <v>36</v>
      </c>
      <c r="C125" s="11">
        <v>10.66666</v>
      </c>
      <c r="D125" s="11" t="s">
        <v>12</v>
      </c>
      <c r="E125" s="12">
        <v>0</v>
      </c>
    </row>
    <row r="126" spans="1:5" x14ac:dyDescent="0.25">
      <c r="A126" s="10">
        <v>1911260001</v>
      </c>
      <c r="B126" s="11" t="s">
        <v>72</v>
      </c>
      <c r="C126" s="11">
        <v>1.44</v>
      </c>
      <c r="D126" s="11" t="s">
        <v>31</v>
      </c>
      <c r="E126" s="12">
        <v>0</v>
      </c>
    </row>
    <row r="127" spans="1:5" x14ac:dyDescent="0.25">
      <c r="A127" s="10">
        <v>1911260001</v>
      </c>
      <c r="B127" s="11" t="s">
        <v>73</v>
      </c>
      <c r="C127" s="11">
        <v>0.72</v>
      </c>
      <c r="D127" s="11" t="s">
        <v>31</v>
      </c>
      <c r="E127" s="12">
        <v>0</v>
      </c>
    </row>
    <row r="128" spans="1:5" x14ac:dyDescent="0.25">
      <c r="A128" s="10">
        <v>1911260001</v>
      </c>
      <c r="B128" s="11" t="s">
        <v>75</v>
      </c>
      <c r="C128" s="11">
        <v>3.84</v>
      </c>
      <c r="D128" s="11" t="s">
        <v>31</v>
      </c>
      <c r="E128" s="12">
        <v>0</v>
      </c>
    </row>
    <row r="129" spans="1:5" x14ac:dyDescent="0.25">
      <c r="A129" s="10">
        <v>1911250005</v>
      </c>
      <c r="B129" s="11" t="s">
        <v>114</v>
      </c>
      <c r="C129" s="11">
        <v>0.5</v>
      </c>
      <c r="D129" s="11" t="s">
        <v>31</v>
      </c>
      <c r="E129" s="12">
        <v>0</v>
      </c>
    </row>
    <row r="130" spans="1:5" ht="15.75" thickBot="1" x14ac:dyDescent="0.3">
      <c r="A130" s="13">
        <v>1911250005</v>
      </c>
      <c r="B130" s="14" t="s">
        <v>115</v>
      </c>
      <c r="C130" s="14">
        <v>64</v>
      </c>
      <c r="D130" s="14" t="s">
        <v>12</v>
      </c>
      <c r="E130" s="15">
        <v>0</v>
      </c>
    </row>
    <row r="131" spans="1:5" x14ac:dyDescent="0.25">
      <c r="A131" s="4" t="s">
        <v>116</v>
      </c>
      <c r="B131" s="5"/>
      <c r="C131" s="5"/>
      <c r="D131" s="5"/>
      <c r="E131" s="6">
        <f>E132+E145</f>
        <v>0</v>
      </c>
    </row>
    <row r="132" spans="1:5" x14ac:dyDescent="0.25">
      <c r="A132" s="7" t="s">
        <v>4</v>
      </c>
      <c r="B132" s="8"/>
      <c r="C132" s="8"/>
      <c r="D132" s="8"/>
      <c r="E132" s="9">
        <f>SUM(E133:E144)</f>
        <v>0</v>
      </c>
    </row>
    <row r="133" spans="1:5" x14ac:dyDescent="0.25">
      <c r="A133" s="10">
        <v>1396150</v>
      </c>
      <c r="B133" s="11" t="s">
        <v>81</v>
      </c>
      <c r="C133" s="11">
        <v>1</v>
      </c>
      <c r="D133" s="11" t="s">
        <v>12</v>
      </c>
      <c r="E133" s="12">
        <v>0</v>
      </c>
    </row>
    <row r="134" spans="1:5" x14ac:dyDescent="0.25">
      <c r="A134" s="10">
        <v>1376030</v>
      </c>
      <c r="B134" s="11" t="s">
        <v>117</v>
      </c>
      <c r="C134" s="11">
        <v>37.4</v>
      </c>
      <c r="D134" s="11" t="s">
        <v>9</v>
      </c>
      <c r="E134" s="12">
        <v>0</v>
      </c>
    </row>
    <row r="135" spans="1:5" x14ac:dyDescent="0.25">
      <c r="A135" s="10">
        <v>1376100</v>
      </c>
      <c r="B135" s="11" t="s">
        <v>118</v>
      </c>
      <c r="C135" s="11">
        <v>37.4</v>
      </c>
      <c r="D135" s="11" t="s">
        <v>9</v>
      </c>
      <c r="E135" s="12">
        <v>0</v>
      </c>
    </row>
    <row r="136" spans="1:5" x14ac:dyDescent="0.25">
      <c r="A136" s="10">
        <v>1376190</v>
      </c>
      <c r="B136" s="11" t="s">
        <v>119</v>
      </c>
      <c r="C136" s="11">
        <v>4</v>
      </c>
      <c r="D136" s="11" t="s">
        <v>12</v>
      </c>
      <c r="E136" s="12">
        <v>0</v>
      </c>
    </row>
    <row r="137" spans="1:5" x14ac:dyDescent="0.25">
      <c r="A137" s="10">
        <v>1376110</v>
      </c>
      <c r="B137" s="11" t="s">
        <v>120</v>
      </c>
      <c r="C137" s="11">
        <v>2</v>
      </c>
      <c r="D137" s="11" t="s">
        <v>9</v>
      </c>
      <c r="E137" s="12">
        <v>0</v>
      </c>
    </row>
    <row r="138" spans="1:5" x14ac:dyDescent="0.25">
      <c r="A138" s="10">
        <v>1376040</v>
      </c>
      <c r="B138" s="11" t="s">
        <v>121</v>
      </c>
      <c r="C138" s="11">
        <v>20</v>
      </c>
      <c r="D138" s="11" t="s">
        <v>12</v>
      </c>
      <c r="E138" s="12">
        <v>0</v>
      </c>
    </row>
    <row r="139" spans="1:5" x14ac:dyDescent="0.25">
      <c r="A139" s="10">
        <v>1376090</v>
      </c>
      <c r="B139" s="11" t="s">
        <v>122</v>
      </c>
      <c r="C139" s="11">
        <v>4</v>
      </c>
      <c r="D139" s="11" t="s">
        <v>12</v>
      </c>
      <c r="E139" s="12">
        <v>0</v>
      </c>
    </row>
    <row r="140" spans="1:5" x14ac:dyDescent="0.25">
      <c r="A140" s="10">
        <v>1376140</v>
      </c>
      <c r="B140" s="11" t="s">
        <v>123</v>
      </c>
      <c r="C140" s="11">
        <v>4</v>
      </c>
      <c r="D140" s="11" t="s">
        <v>12</v>
      </c>
      <c r="E140" s="12">
        <v>0</v>
      </c>
    </row>
    <row r="141" spans="1:5" x14ac:dyDescent="0.25">
      <c r="A141" s="10">
        <v>1376120</v>
      </c>
      <c r="B141" s="11" t="s">
        <v>124</v>
      </c>
      <c r="C141" s="11">
        <v>2</v>
      </c>
      <c r="D141" s="11" t="s">
        <v>125</v>
      </c>
      <c r="E141" s="12">
        <v>0</v>
      </c>
    </row>
    <row r="142" spans="1:5" x14ac:dyDescent="0.25">
      <c r="A142" s="10">
        <v>1376160</v>
      </c>
      <c r="B142" s="11" t="s">
        <v>126</v>
      </c>
      <c r="C142" s="11">
        <v>4</v>
      </c>
      <c r="D142" s="11" t="s">
        <v>12</v>
      </c>
      <c r="E142" s="12">
        <v>0</v>
      </c>
    </row>
    <row r="143" spans="1:5" x14ac:dyDescent="0.25">
      <c r="A143" s="10">
        <v>1398420</v>
      </c>
      <c r="B143" s="11" t="s">
        <v>29</v>
      </c>
      <c r="C143" s="11">
        <v>25</v>
      </c>
      <c r="D143" s="11" t="s">
        <v>24</v>
      </c>
      <c r="E143" s="12">
        <v>0</v>
      </c>
    </row>
    <row r="144" spans="1:5" x14ac:dyDescent="0.25">
      <c r="A144" s="10">
        <v>1398020</v>
      </c>
      <c r="B144" s="11" t="s">
        <v>32</v>
      </c>
      <c r="C144" s="11">
        <v>11.22</v>
      </c>
      <c r="D144" s="11" t="s">
        <v>31</v>
      </c>
      <c r="E144" s="12">
        <v>0</v>
      </c>
    </row>
    <row r="145" spans="1:5" x14ac:dyDescent="0.25">
      <c r="A145" s="7" t="s">
        <v>5</v>
      </c>
      <c r="B145" s="8"/>
      <c r="C145" s="8"/>
      <c r="D145" s="8"/>
      <c r="E145" s="9">
        <f>SUM(E146:E149)</f>
        <v>0</v>
      </c>
    </row>
    <row r="146" spans="1:5" x14ac:dyDescent="0.25">
      <c r="A146" s="10">
        <v>1300106105</v>
      </c>
      <c r="B146" s="11" t="s">
        <v>94</v>
      </c>
      <c r="C146" s="11">
        <v>4</v>
      </c>
      <c r="D146" s="11" t="s">
        <v>12</v>
      </c>
      <c r="E146" s="12">
        <v>0</v>
      </c>
    </row>
    <row r="147" spans="1:5" x14ac:dyDescent="0.25">
      <c r="A147" s="10">
        <v>1300106021</v>
      </c>
      <c r="B147" s="11" t="s">
        <v>100</v>
      </c>
      <c r="C147" s="11">
        <v>1</v>
      </c>
      <c r="D147" s="11" t="s">
        <v>42</v>
      </c>
      <c r="E147" s="12">
        <v>0</v>
      </c>
    </row>
    <row r="148" spans="1:5" x14ac:dyDescent="0.25">
      <c r="A148" s="10">
        <v>1300107708</v>
      </c>
      <c r="B148" s="11" t="s">
        <v>98</v>
      </c>
      <c r="C148" s="11">
        <v>1</v>
      </c>
      <c r="D148" s="11" t="s">
        <v>99</v>
      </c>
      <c r="E148" s="12">
        <v>0</v>
      </c>
    </row>
    <row r="149" spans="1:5" ht="15.75" thickBot="1" x14ac:dyDescent="0.3">
      <c r="A149" s="13">
        <v>1300106103</v>
      </c>
      <c r="B149" s="14" t="s">
        <v>97</v>
      </c>
      <c r="C149" s="14">
        <v>1</v>
      </c>
      <c r="D149" s="14" t="s">
        <v>12</v>
      </c>
      <c r="E149" s="15">
        <v>0</v>
      </c>
    </row>
    <row r="150" spans="1:5" x14ac:dyDescent="0.25">
      <c r="A150" s="4" t="s">
        <v>127</v>
      </c>
      <c r="B150" s="5"/>
      <c r="C150" s="5"/>
      <c r="D150" s="5"/>
      <c r="E150" s="6">
        <f>E151+E153</f>
        <v>0</v>
      </c>
    </row>
    <row r="151" spans="1:5" x14ac:dyDescent="0.25">
      <c r="A151" s="7" t="s">
        <v>4</v>
      </c>
      <c r="B151" s="8"/>
      <c r="C151" s="8"/>
      <c r="D151" s="8"/>
      <c r="E151" s="9">
        <f>E152</f>
        <v>0</v>
      </c>
    </row>
    <row r="152" spans="1:5" x14ac:dyDescent="0.25">
      <c r="A152" s="10">
        <v>1396620</v>
      </c>
      <c r="B152" s="11" t="s">
        <v>128</v>
      </c>
      <c r="C152" s="11">
        <v>1</v>
      </c>
      <c r="D152" s="11" t="s">
        <v>12</v>
      </c>
      <c r="E152" s="12">
        <v>0</v>
      </c>
    </row>
    <row r="153" spans="1:5" x14ac:dyDescent="0.25">
      <c r="A153" s="7" t="s">
        <v>6</v>
      </c>
      <c r="B153" s="8"/>
      <c r="C153" s="8"/>
      <c r="D153" s="8"/>
      <c r="E153" s="9">
        <f>SUM(E154:E166)</f>
        <v>0</v>
      </c>
    </row>
    <row r="154" spans="1:5" x14ac:dyDescent="0.25">
      <c r="A154" s="10">
        <v>1911250005</v>
      </c>
      <c r="B154" s="11" t="s">
        <v>129</v>
      </c>
      <c r="C154" s="11">
        <v>2</v>
      </c>
      <c r="D154" s="11" t="s">
        <v>12</v>
      </c>
      <c r="E154" s="12">
        <v>0</v>
      </c>
    </row>
    <row r="155" spans="1:5" x14ac:dyDescent="0.25">
      <c r="A155" s="10">
        <v>1828000110</v>
      </c>
      <c r="B155" s="11" t="s">
        <v>130</v>
      </c>
      <c r="C155" s="11">
        <v>2</v>
      </c>
      <c r="D155" s="11" t="s">
        <v>12</v>
      </c>
      <c r="E155" s="12">
        <v>0</v>
      </c>
    </row>
    <row r="156" spans="1:5" x14ac:dyDescent="0.25">
      <c r="A156" s="10">
        <v>1828000110</v>
      </c>
      <c r="B156" s="11" t="s">
        <v>131</v>
      </c>
      <c r="C156" s="11">
        <v>2</v>
      </c>
      <c r="D156" s="11" t="s">
        <v>12</v>
      </c>
      <c r="E156" s="12">
        <v>0</v>
      </c>
    </row>
    <row r="157" spans="1:5" x14ac:dyDescent="0.25">
      <c r="A157" s="10">
        <v>1828000110</v>
      </c>
      <c r="B157" s="11" t="s">
        <v>132</v>
      </c>
      <c r="C157" s="11">
        <v>16</v>
      </c>
      <c r="D157" s="11" t="s">
        <v>144</v>
      </c>
      <c r="E157" s="12">
        <v>0</v>
      </c>
    </row>
    <row r="158" spans="1:5" x14ac:dyDescent="0.25">
      <c r="A158" s="10">
        <v>1911250005</v>
      </c>
      <c r="B158" s="11" t="s">
        <v>133</v>
      </c>
      <c r="C158" s="11">
        <v>100000</v>
      </c>
      <c r="D158" s="11" t="s">
        <v>145</v>
      </c>
      <c r="E158" s="12">
        <v>0</v>
      </c>
    </row>
    <row r="159" spans="1:5" x14ac:dyDescent="0.25">
      <c r="A159" s="10">
        <v>1911250005</v>
      </c>
      <c r="B159" s="11" t="s">
        <v>134</v>
      </c>
      <c r="C159" s="11">
        <v>6.4</v>
      </c>
      <c r="D159" s="11" t="s">
        <v>146</v>
      </c>
      <c r="E159" s="12">
        <v>0</v>
      </c>
    </row>
    <row r="160" spans="1:5" x14ac:dyDescent="0.25">
      <c r="A160" s="10">
        <v>1911250005</v>
      </c>
      <c r="B160" s="11" t="s">
        <v>135</v>
      </c>
      <c r="C160" s="11">
        <v>300000</v>
      </c>
      <c r="D160" s="11" t="s">
        <v>145</v>
      </c>
      <c r="E160" s="12">
        <v>0</v>
      </c>
    </row>
    <row r="161" spans="1:5" x14ac:dyDescent="0.25">
      <c r="A161" s="10">
        <v>1911250005</v>
      </c>
      <c r="B161" s="11" t="s">
        <v>136</v>
      </c>
      <c r="C161" s="11">
        <v>1</v>
      </c>
      <c r="D161" s="11" t="s">
        <v>12</v>
      </c>
      <c r="E161" s="12">
        <v>0</v>
      </c>
    </row>
    <row r="162" spans="1:5" x14ac:dyDescent="0.25">
      <c r="A162" s="10">
        <v>1911250005</v>
      </c>
      <c r="B162" s="11" t="s">
        <v>137</v>
      </c>
      <c r="C162" s="11">
        <v>4</v>
      </c>
      <c r="D162" s="11" t="s">
        <v>144</v>
      </c>
      <c r="E162" s="12">
        <v>0</v>
      </c>
    </row>
    <row r="163" spans="1:5" x14ac:dyDescent="0.25">
      <c r="A163" s="10">
        <v>1911250005</v>
      </c>
      <c r="B163" s="11" t="s">
        <v>138</v>
      </c>
      <c r="C163" s="11">
        <v>4</v>
      </c>
      <c r="D163" s="11" t="s">
        <v>144</v>
      </c>
      <c r="E163" s="12">
        <v>0</v>
      </c>
    </row>
    <row r="164" spans="1:5" x14ac:dyDescent="0.25">
      <c r="A164" s="10">
        <v>1911250005</v>
      </c>
      <c r="B164" s="11" t="s">
        <v>139</v>
      </c>
      <c r="C164" s="11">
        <v>4</v>
      </c>
      <c r="D164" s="11" t="s">
        <v>144</v>
      </c>
      <c r="E164" s="12">
        <v>0</v>
      </c>
    </row>
    <row r="165" spans="1:5" x14ac:dyDescent="0.25">
      <c r="A165" s="10">
        <v>1911250005</v>
      </c>
      <c r="B165" s="11" t="s">
        <v>140</v>
      </c>
      <c r="C165" s="11">
        <v>25000</v>
      </c>
      <c r="D165" s="11" t="s">
        <v>147</v>
      </c>
      <c r="E165" s="12">
        <v>0</v>
      </c>
    </row>
    <row r="166" spans="1:5" ht="15.75" thickBot="1" x14ac:dyDescent="0.3">
      <c r="A166" s="13" t="s">
        <v>141</v>
      </c>
      <c r="B166" s="14" t="s">
        <v>142</v>
      </c>
      <c r="C166" s="14">
        <v>1</v>
      </c>
      <c r="D166" s="14" t="s">
        <v>12</v>
      </c>
      <c r="E166" s="15">
        <v>0</v>
      </c>
    </row>
    <row r="167" spans="1:5" ht="15.75" thickBot="1" x14ac:dyDescent="0.3">
      <c r="E167" s="3"/>
    </row>
    <row r="168" spans="1:5" ht="15.75" thickBot="1" x14ac:dyDescent="0.3">
      <c r="A168" s="16" t="s">
        <v>151</v>
      </c>
      <c r="B168" s="17"/>
      <c r="C168" s="17"/>
      <c r="D168" s="17"/>
      <c r="E168" s="18">
        <f>E150+E131+E70+E4</f>
        <v>0</v>
      </c>
    </row>
    <row r="172" spans="1:5" x14ac:dyDescent="0.25">
      <c r="A172" s="1"/>
    </row>
    <row r="175" spans="1:5" x14ac:dyDescent="0.25">
      <c r="A175" t="s">
        <v>152</v>
      </c>
      <c r="B175" s="2" t="s">
        <v>148</v>
      </c>
    </row>
    <row r="176" spans="1:5" x14ac:dyDescent="0.25">
      <c r="B176" s="2" t="s">
        <v>153</v>
      </c>
    </row>
  </sheetData>
  <mergeCells count="2">
    <mergeCell ref="A1:E1"/>
    <mergeCell ref="A2:E2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Kapuvár_volt_Húsgyár_vill_terve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Laci</cp:lastModifiedBy>
  <cp:lastPrinted>2018-05-07T07:08:58Z</cp:lastPrinted>
  <dcterms:created xsi:type="dcterms:W3CDTF">2018-05-06T09:26:21Z</dcterms:created>
  <dcterms:modified xsi:type="dcterms:W3CDTF">2018-06-20T08:59:34Z</dcterms:modified>
</cp:coreProperties>
</file>